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0615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工事費内訳書!$A$1:$G$48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工事費内訳書!$G$48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工事費内訳書!$I$48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48"/>
  <c r="G47"/>
  <c r="G42"/>
  <c r="G41"/>
  <c r="G39"/>
  <c r="G38"/>
  <c r="G37"/>
  <c r="G36"/>
  <c r="G33"/>
  <c r="G25"/>
  <c r="G24"/>
  <c r="G22"/>
  <c r="G21"/>
  <c r="G17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<sst xmlns="http://schemas.openxmlformats.org/spreadsheetml/2006/main">
  <si>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</si>
  <si>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</si>
  <si>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</si>
  <si>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</si>
  <si>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</si>
  <si>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Ｒ７阿耕　耐震対策　一の堰　ゲート製作工事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</si>
  <si>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</si>
  <si>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</si>
  <si>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</si>
  <si>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</si>
  <si>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</si>
  <si>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</si>
  <si>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</si>
  <si>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</si>
  <si>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</si>
  <si>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</si>
  <si>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水門扉製作工
_x000d_</t>
  </si>
  <si>
    <t>扉体工
_x000d_NO.1ゲート</t>
  </si>
  <si>
    <t>扉体工（材料費）－水門扉－
_x000d_</t>
  </si>
  <si>
    <t>扉体工（労務費及び塗装費）
_x000d_</t>
  </si>
  <si>
    <t>開閉装置工
_x000d_NO.1ゲート開閉装置</t>
  </si>
  <si>
    <t>開閉装置工（材料費）－河川用水門－
_x000d_</t>
  </si>
  <si>
    <t>開閉装置（機器単体費・ﾜｲﾔｰﾛｰﾌﾟ式）
_x000d_</t>
  </si>
  <si>
    <t>開閉装置工（労務費及び塗装費）－河川用水門－
_x000d_</t>
  </si>
  <si>
    <t>電気設備工
_x000d_</t>
  </si>
  <si>
    <t>制御盤工
_x000d_</t>
  </si>
  <si>
    <t>鋼製付属設備製作工
_x000d_</t>
  </si>
  <si>
    <t>鋼製付属設備製作工
_x000d_P4堰柱</t>
  </si>
  <si>
    <t>鋼製付属設備工（製作費）－河川用水門－
_x000d_張出歩廊①</t>
  </si>
  <si>
    <t>鋼製付属設備工（製作費）－河川用水門－
_x000d_張出歩廊②</t>
  </si>
  <si>
    <t>鋼製付属設備工（製作費）－河川用水門－
_x000d_張出歩廊③</t>
  </si>
  <si>
    <t>鋼製付属設備工（製作費）－河川用水門－
_x000d_上部階段</t>
  </si>
  <si>
    <t>鋼製付属設備工（製作費）－河川用水門－
_x000d_下部階段</t>
  </si>
  <si>
    <t>鋼製付属設備工（製作費）－河川用水門－
_x000d_階段支持台・支持台・建屋支柱ベース</t>
  </si>
  <si>
    <t>鋼製付属設備工（塗装費）
_x000d_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</si>
  <si>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</si>
  <si>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</si>
  <si>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</si>
  <si>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</si>
  <si>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</si>
  <si>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</si>
  <si>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輸送費（河川用水門）
_x000d_</t>
  </si>
  <si>
    <t>間接工事費
_x000d_</t>
  </si>
  <si>
    <t>共通仮設費
_x000d_</t>
  </si>
  <si>
    <t>共通仮設費（率計上分）
_x000d_</t>
  </si>
  <si>
    <t>現場管理費
_x000d_</t>
  </si>
  <si>
    <t>設計技術費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</si>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</sst>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+G11+G36+G45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+G12+G33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+G13+G21+G24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+G14+G17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+G15+G16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13</v>
      </c>
      <c r="F15" s="18">
        <v>1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19</v>
      </c>
      <c r="E16" s="17" t="s">
        <v>13</v>
      </c>
      <c r="F16" s="18">
        <v>1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15" t="s">
        <v>20</v>
      </c>
      <c r="D17" s="16"/>
      <c r="E17" s="17" t="s">
        <v>13</v>
      </c>
      <c r="F17" s="18">
        <v>1</v>
      </c>
      <c r="G17" s="19">
        <f>+G18+G19+G20</f>
        <v>0</v>
      </c>
      <c r="H17" s="20"/>
      <c r="I17" s="21">
        <v>8</v>
      </c>
      <c r="J17" s="21">
        <v>3</v>
      </c>
    </row>
    <row r="18" ht="42" customHeight="1">
      <c r="A18" s="22"/>
      <c r="B18" s="23"/>
      <c r="C18" s="23"/>
      <c r="D18" s="24" t="s">
        <v>21</v>
      </c>
      <c r="E18" s="17" t="s">
        <v>13</v>
      </c>
      <c r="F18" s="18">
        <v>1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22</v>
      </c>
      <c r="E19" s="17" t="s">
        <v>13</v>
      </c>
      <c r="F19" s="18">
        <v>1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23</v>
      </c>
      <c r="E20" s="17" t="s">
        <v>13</v>
      </c>
      <c r="F20" s="18">
        <v>1</v>
      </c>
      <c r="G20" s="25"/>
      <c r="H20" s="20"/>
      <c r="I20" s="21">
        <v>11</v>
      </c>
      <c r="J20" s="21">
        <v>4</v>
      </c>
    </row>
    <row r="21" ht="42" customHeight="1">
      <c r="A21" s="22"/>
      <c r="B21" s="15" t="s">
        <v>24</v>
      </c>
      <c r="C21" s="15"/>
      <c r="D21" s="16"/>
      <c r="E21" s="17" t="s">
        <v>13</v>
      </c>
      <c r="F21" s="18">
        <v>1</v>
      </c>
      <c r="G21" s="19">
        <f>+G22</f>
        <v>0</v>
      </c>
      <c r="H21" s="20"/>
      <c r="I21" s="21">
        <v>12</v>
      </c>
      <c r="J21" s="21">
        <v>2</v>
      </c>
    </row>
    <row r="22" ht="42" customHeight="1">
      <c r="A22" s="22"/>
      <c r="B22" s="23"/>
      <c r="C22" s="15" t="s">
        <v>25</v>
      </c>
      <c r="D22" s="16"/>
      <c r="E22" s="17" t="s">
        <v>13</v>
      </c>
      <c r="F22" s="18">
        <v>1</v>
      </c>
      <c r="G22" s="19">
        <f>+G23</f>
        <v>0</v>
      </c>
      <c r="H22" s="20"/>
      <c r="I22" s="21">
        <v>13</v>
      </c>
      <c r="J22" s="21">
        <v>3</v>
      </c>
    </row>
    <row r="23" ht="42" customHeight="1">
      <c r="A23" s="22"/>
      <c r="B23" s="23"/>
      <c r="C23" s="23"/>
      <c r="D23" s="24" t="s">
        <v>25</v>
      </c>
      <c r="E23" s="17" t="s">
        <v>13</v>
      </c>
      <c r="F23" s="18">
        <v>1</v>
      </c>
      <c r="G23" s="25"/>
      <c r="H23" s="20"/>
      <c r="I23" s="21">
        <v>14</v>
      </c>
      <c r="J23" s="21">
        <v>4</v>
      </c>
    </row>
    <row r="24" ht="42" customHeight="1">
      <c r="A24" s="22"/>
      <c r="B24" s="15" t="s">
        <v>26</v>
      </c>
      <c r="C24" s="15"/>
      <c r="D24" s="16"/>
      <c r="E24" s="17" t="s">
        <v>13</v>
      </c>
      <c r="F24" s="18">
        <v>1</v>
      </c>
      <c r="G24" s="19">
        <f>+G25</f>
        <v>0</v>
      </c>
      <c r="H24" s="20"/>
      <c r="I24" s="21">
        <v>15</v>
      </c>
      <c r="J24" s="21">
        <v>2</v>
      </c>
    </row>
    <row r="25" ht="42" customHeight="1">
      <c r="A25" s="22"/>
      <c r="B25" s="23"/>
      <c r="C25" s="15" t="s">
        <v>27</v>
      </c>
      <c r="D25" s="16"/>
      <c r="E25" s="17" t="s">
        <v>13</v>
      </c>
      <c r="F25" s="18">
        <v>1</v>
      </c>
      <c r="G25" s="19">
        <f>+G26+G27+G28+G29+G30+G31+G32</f>
        <v>0</v>
      </c>
      <c r="H25" s="20"/>
      <c r="I25" s="21">
        <v>16</v>
      </c>
      <c r="J25" s="21">
        <v>3</v>
      </c>
    </row>
    <row r="26" ht="42" customHeight="1">
      <c r="A26" s="22"/>
      <c r="B26" s="23"/>
      <c r="C26" s="23"/>
      <c r="D26" s="24" t="s">
        <v>28</v>
      </c>
      <c r="E26" s="17" t="s">
        <v>13</v>
      </c>
      <c r="F26" s="18">
        <v>1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29</v>
      </c>
      <c r="E27" s="17" t="s">
        <v>13</v>
      </c>
      <c r="F27" s="18">
        <v>1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30</v>
      </c>
      <c r="E28" s="17" t="s">
        <v>13</v>
      </c>
      <c r="F28" s="18">
        <v>1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31</v>
      </c>
      <c r="E29" s="17" t="s">
        <v>13</v>
      </c>
      <c r="F29" s="18">
        <v>1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32</v>
      </c>
      <c r="E30" s="17" t="s">
        <v>13</v>
      </c>
      <c r="F30" s="18">
        <v>1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33</v>
      </c>
      <c r="E31" s="17" t="s">
        <v>13</v>
      </c>
      <c r="F31" s="18">
        <v>1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34</v>
      </c>
      <c r="E32" s="17" t="s">
        <v>13</v>
      </c>
      <c r="F32" s="18">
        <v>1</v>
      </c>
      <c r="G32" s="25"/>
      <c r="H32" s="20"/>
      <c r="I32" s="21">
        <v>23</v>
      </c>
      <c r="J32" s="21">
        <v>4</v>
      </c>
    </row>
    <row r="33" ht="42" customHeight="1">
      <c r="A33" s="14" t="s">
        <v>35</v>
      </c>
      <c r="B33" s="15"/>
      <c r="C33" s="15"/>
      <c r="D33" s="16"/>
      <c r="E33" s="17" t="s">
        <v>13</v>
      </c>
      <c r="F33" s="18">
        <v>1</v>
      </c>
      <c r="G33" s="19">
        <f>+G34+G35</f>
        <v>0</v>
      </c>
      <c r="H33" s="20"/>
      <c r="I33" s="21">
        <v>24</v>
      </c>
      <c r="J33" s="21"/>
    </row>
    <row r="34" ht="42" customHeight="1">
      <c r="A34" s="14" t="s">
        <v>36</v>
      </c>
      <c r="B34" s="15"/>
      <c r="C34" s="15"/>
      <c r="D34" s="16"/>
      <c r="E34" s="17" t="s">
        <v>13</v>
      </c>
      <c r="F34" s="18">
        <v>1</v>
      </c>
      <c r="G34" s="25"/>
      <c r="H34" s="20"/>
      <c r="I34" s="21">
        <v>25</v>
      </c>
      <c r="J34" s="21"/>
    </row>
    <row r="35" ht="42" customHeight="1">
      <c r="A35" s="14" t="s">
        <v>37</v>
      </c>
      <c r="B35" s="15"/>
      <c r="C35" s="15"/>
      <c r="D35" s="16"/>
      <c r="E35" s="17" t="s">
        <v>13</v>
      </c>
      <c r="F35" s="18">
        <v>1</v>
      </c>
      <c r="G35" s="25"/>
      <c r="H35" s="20"/>
      <c r="I35" s="21">
        <v>26</v>
      </c>
      <c r="J35" s="21"/>
    </row>
    <row r="36" ht="42" customHeight="1">
      <c r="A36" s="14" t="s">
        <v>38</v>
      </c>
      <c r="B36" s="15"/>
      <c r="C36" s="15"/>
      <c r="D36" s="16"/>
      <c r="E36" s="17" t="s">
        <v>13</v>
      </c>
      <c r="F36" s="18">
        <v>1</v>
      </c>
      <c r="G36" s="19">
        <f>+G37+G41</f>
        <v>0</v>
      </c>
      <c r="H36" s="20"/>
      <c r="I36" s="21">
        <v>27</v>
      </c>
      <c r="J36" s="21"/>
    </row>
    <row r="37" ht="42" customHeight="1">
      <c r="A37" s="14" t="s">
        <v>39</v>
      </c>
      <c r="B37" s="15"/>
      <c r="C37" s="15"/>
      <c r="D37" s="16"/>
      <c r="E37" s="17" t="s">
        <v>13</v>
      </c>
      <c r="F37" s="18">
        <v>1</v>
      </c>
      <c r="G37" s="19">
        <f>+G38</f>
        <v>0</v>
      </c>
      <c r="H37" s="20"/>
      <c r="I37" s="21">
        <v>28</v>
      </c>
      <c r="J37" s="21">
        <v>20</v>
      </c>
    </row>
    <row r="38" ht="42" customHeight="1">
      <c r="A38" s="22"/>
      <c r="B38" s="15" t="s">
        <v>40</v>
      </c>
      <c r="C38" s="15"/>
      <c r="D38" s="16"/>
      <c r="E38" s="17" t="s">
        <v>13</v>
      </c>
      <c r="F38" s="18">
        <v>1</v>
      </c>
      <c r="G38" s="19">
        <f>+G39</f>
        <v>0</v>
      </c>
      <c r="H38" s="20"/>
      <c r="I38" s="21">
        <v>29</v>
      </c>
      <c r="J38" s="21">
        <v>2</v>
      </c>
    </row>
    <row r="39" ht="42" customHeight="1">
      <c r="A39" s="22"/>
      <c r="B39" s="23"/>
      <c r="C39" s="15" t="s">
        <v>40</v>
      </c>
      <c r="D39" s="16"/>
      <c r="E39" s="17" t="s">
        <v>13</v>
      </c>
      <c r="F39" s="18">
        <v>1</v>
      </c>
      <c r="G39" s="19">
        <f>+G40</f>
        <v>0</v>
      </c>
      <c r="H39" s="20"/>
      <c r="I39" s="21">
        <v>30</v>
      </c>
      <c r="J39" s="21">
        <v>3</v>
      </c>
    </row>
    <row r="40" ht="42" customHeight="1">
      <c r="A40" s="22"/>
      <c r="B40" s="23"/>
      <c r="C40" s="23"/>
      <c r="D40" s="24" t="s">
        <v>41</v>
      </c>
      <c r="E40" s="17" t="s">
        <v>13</v>
      </c>
      <c r="F40" s="18">
        <v>1</v>
      </c>
      <c r="G40" s="25"/>
      <c r="H40" s="20"/>
      <c r="I40" s="21">
        <v>31</v>
      </c>
      <c r="J40" s="21">
        <v>4</v>
      </c>
    </row>
    <row r="41" ht="42" customHeight="1">
      <c r="A41" s="14" t="s">
        <v>42</v>
      </c>
      <c r="B41" s="15"/>
      <c r="C41" s="15"/>
      <c r="D41" s="16"/>
      <c r="E41" s="17" t="s">
        <v>13</v>
      </c>
      <c r="F41" s="18">
        <v>1</v>
      </c>
      <c r="G41" s="19">
        <f>+G42+G44</f>
        <v>0</v>
      </c>
      <c r="H41" s="20"/>
      <c r="I41" s="21">
        <v>32</v>
      </c>
      <c r="J41" s="21"/>
    </row>
    <row r="42" ht="42" customHeight="1">
      <c r="A42" s="14" t="s">
        <v>43</v>
      </c>
      <c r="B42" s="15"/>
      <c r="C42" s="15"/>
      <c r="D42" s="16"/>
      <c r="E42" s="17" t="s">
        <v>13</v>
      </c>
      <c r="F42" s="18">
        <v>1</v>
      </c>
      <c r="G42" s="19">
        <f>+G43</f>
        <v>0</v>
      </c>
      <c r="H42" s="20"/>
      <c r="I42" s="21">
        <v>33</v>
      </c>
      <c r="J42" s="21">
        <v>200</v>
      </c>
    </row>
    <row r="43" ht="42" customHeight="1">
      <c r="A43" s="14" t="s">
        <v>44</v>
      </c>
      <c r="B43" s="15"/>
      <c r="C43" s="15"/>
      <c r="D43" s="16"/>
      <c r="E43" s="17" t="s">
        <v>13</v>
      </c>
      <c r="F43" s="18">
        <v>1</v>
      </c>
      <c r="G43" s="25"/>
      <c r="H43" s="20"/>
      <c r="I43" s="21">
        <v>34</v>
      </c>
      <c r="J43" s="21"/>
    </row>
    <row r="44" ht="42" customHeight="1">
      <c r="A44" s="14" t="s">
        <v>45</v>
      </c>
      <c r="B44" s="15"/>
      <c r="C44" s="15"/>
      <c r="D44" s="16"/>
      <c r="E44" s="17" t="s">
        <v>13</v>
      </c>
      <c r="F44" s="18">
        <v>1</v>
      </c>
      <c r="G44" s="25"/>
      <c r="H44" s="20"/>
      <c r="I44" s="21">
        <v>35</v>
      </c>
      <c r="J44" s="21">
        <v>210</v>
      </c>
    </row>
    <row r="45" ht="42" customHeight="1">
      <c r="A45" s="14" t="s">
        <v>46</v>
      </c>
      <c r="B45" s="15"/>
      <c r="C45" s="15"/>
      <c r="D45" s="16"/>
      <c r="E45" s="17" t="s">
        <v>13</v>
      </c>
      <c r="F45" s="18">
        <v>1</v>
      </c>
      <c r="G45" s="25"/>
      <c r="H45" s="20"/>
      <c r="I45" s="21">
        <v>36</v>
      </c>
      <c r="J45" s="21"/>
    </row>
    <row r="46" ht="42" customHeight="1">
      <c r="A46" s="14" t="s">
        <v>47</v>
      </c>
      <c r="B46" s="15"/>
      <c r="C46" s="15"/>
      <c r="D46" s="16"/>
      <c r="E46" s="17" t="s">
        <v>13</v>
      </c>
      <c r="F46" s="18">
        <v>1</v>
      </c>
      <c r="G46" s="25"/>
      <c r="H46" s="20"/>
      <c r="I46" s="21">
        <v>37</v>
      </c>
      <c r="J46" s="21">
        <v>220</v>
      </c>
    </row>
    <row r="47" ht="42" customHeight="1">
      <c r="A47" s="14" t="s">
        <v>48</v>
      </c>
      <c r="B47" s="15"/>
      <c r="C47" s="15"/>
      <c r="D47" s="16"/>
      <c r="E47" s="17" t="s">
        <v>13</v>
      </c>
      <c r="F47" s="18">
        <v>1</v>
      </c>
      <c r="G47" s="19">
        <f>+G10+G46</f>
        <v>0</v>
      </c>
      <c r="H47" s="20"/>
      <c r="I47" s="21">
        <v>38</v>
      </c>
      <c r="J47" s="21">
        <v>30</v>
      </c>
    </row>
    <row r="48" ht="42" customHeight="1">
      <c r="A48" s="26" t="s">
        <v>49</v>
      </c>
      <c r="B48" s="27"/>
      <c r="C48" s="27"/>
      <c r="D48" s="28"/>
      <c r="E48" s="29" t="s">
        <v>50</v>
      </c>
      <c r="F48" s="30" t="s">
        <v>50</v>
      </c>
      <c r="G48" s="31">
        <f>G47</f>
        <v>0</v>
      </c>
      <c r="I48" s="32">
        <v>39</v>
      </c>
      <c r="J48" s="32">
        <v>90</v>
      </c>
    </row>
    <row r="49" ht="42" customHeight="1"/>
    <row r="50" ht="42" customHeight="1"/>
  </sheetData>
  <sheetProtection sheet="1" objects="1" scenarios="1" spinCount="100000" saltValue="8/ToR8lFxrmMSEwER4dPq3Jcf84SdOooRnkCm/pKtZDKtKRtpySaQ4V0bRzre65t5UDb5lZoC0lOyrDNLdvA/A==" hashValue="ehjt04lNVRUIv38G6sL3ILEMZ/wbdeMcj/g76Nevfvpo6KTgNZvVlRkeekchiSsf7Gxm9wbEowaG72lUE4dm+g==" algorithmName="SHA-512" password="FD80"/>
  <mergeCells count="31">
    <mergeCell ref="A48:D4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7:D17"/>
    <mergeCell ref="B21:D21"/>
    <mergeCell ref="C22:D22"/>
    <mergeCell ref="B24:D24"/>
    <mergeCell ref="C25:D25"/>
    <mergeCell ref="A33:D33"/>
    <mergeCell ref="A34:D34"/>
    <mergeCell ref="A35:D35"/>
    <mergeCell ref="A36:D36"/>
    <mergeCell ref="A37:D37"/>
    <mergeCell ref="B38:D38"/>
    <mergeCell ref="C39:D39"/>
    <mergeCell ref="A41:D41"/>
    <mergeCell ref="A42:D42"/>
    <mergeCell ref="A43:D43"/>
    <mergeCell ref="A44:D44"/>
    <mergeCell ref="A45:D45"/>
    <mergeCell ref="A46:D46"/>
    <mergeCell ref="A47:D47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amou hibiki</cp:lastModifiedBy>
  <cp:lastPrinted>2020-10-12T05:07:54Z</cp:lastPrinted>
  <dcterms:created xsi:type="dcterms:W3CDTF">2014-01-09T08:55:00Z</dcterms:created>
  <dcterms:modified xsi:type="dcterms:W3CDTF">2025-07-17T06:05:08Z</dcterms:modified>
</cp:coreProperties>
</file>